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стой созыв\Решения\2025\НПА за июнь 2025\Приложения к решению 742\"/>
    </mc:Choice>
  </mc:AlternateContent>
  <xr:revisionPtr revIDLastSave="0" documentId="13_ncr:1_{9D6458AC-A956-4AE1-9C34-C3F384A5AD4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юджет" sheetId="1" r:id="rId1"/>
  </sheets>
  <definedNames>
    <definedName name="APPT" localSheetId="0">Бюджет!$B$22</definedName>
    <definedName name="FIO" localSheetId="0">Бюджет!$G$22</definedName>
    <definedName name="LAST_CELL" localSheetId="0">Бюджет!$K$71</definedName>
    <definedName name="SIGN" localSheetId="0">Бюджет!$B$22:$I$23</definedName>
    <definedName name="_xlnm.Print_Area" localSheetId="0">Бюджет!$A$5:$F$73</definedName>
  </definedNames>
  <calcPr calcId="181029"/>
</workbook>
</file>

<file path=xl/calcChain.xml><?xml version="1.0" encoding="utf-8"?>
<calcChain xmlns="http://schemas.openxmlformats.org/spreadsheetml/2006/main">
  <c r="E63" i="1" l="1"/>
  <c r="F63" i="1"/>
  <c r="D63" i="1"/>
  <c r="E26" i="1"/>
  <c r="F26" i="1"/>
  <c r="D26" i="1"/>
  <c r="E15" i="1"/>
  <c r="F15" i="1"/>
  <c r="D15" i="1"/>
  <c r="E59" i="1"/>
  <c r="F59" i="1"/>
  <c r="D59" i="1"/>
  <c r="E54" i="1"/>
  <c r="F54" i="1"/>
  <c r="D54" i="1"/>
  <c r="E49" i="1"/>
  <c r="F49" i="1"/>
  <c r="D49" i="1"/>
  <c r="E43" i="1"/>
  <c r="F43" i="1"/>
  <c r="D43" i="1"/>
  <c r="E41" i="1"/>
  <c r="F41" i="1"/>
  <c r="D41" i="1"/>
  <c r="E37" i="1"/>
  <c r="F37" i="1"/>
  <c r="D37" i="1"/>
  <c r="E31" i="1"/>
  <c r="F31" i="1"/>
  <c r="D31" i="1"/>
  <c r="E24" i="1"/>
  <c r="F24" i="1"/>
  <c r="D24" i="1"/>
  <c r="D66" i="1" l="1"/>
  <c r="E66" i="1"/>
  <c r="F66" i="1"/>
</calcChain>
</file>

<file path=xl/sharedStrings.xml><?xml version="1.0" encoding="utf-8"?>
<sst xmlns="http://schemas.openxmlformats.org/spreadsheetml/2006/main" count="161" uniqueCount="85">
  <si>
    <t>Раздел</t>
  </si>
  <si>
    <t>Подраздел</t>
  </si>
  <si>
    <t>01</t>
  </si>
  <si>
    <t>02</t>
  </si>
  <si>
    <t>03</t>
  </si>
  <si>
    <t>04</t>
  </si>
  <si>
    <t>05</t>
  </si>
  <si>
    <t>06</t>
  </si>
  <si>
    <t>07</t>
  </si>
  <si>
    <t>11</t>
  </si>
  <si>
    <t>13</t>
  </si>
  <si>
    <t>09</t>
  </si>
  <si>
    <t>10</t>
  </si>
  <si>
    <t>14</t>
  </si>
  <si>
    <t>08</t>
  </si>
  <si>
    <t>12</t>
  </si>
  <si>
    <t>Итого</t>
  </si>
  <si>
    <t>Ассигнования 2025год</t>
  </si>
  <si>
    <t>Ассигнования 2026 год</t>
  </si>
  <si>
    <t>Ассигнования 2027 год</t>
  </si>
  <si>
    <t>рублей</t>
  </si>
  <si>
    <t>Наименование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</si>
  <si>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</si>
  <si>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</si>
  <si>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</si>
  <si>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</si>
  <si>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</si>
  <si>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</si>
  <si>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</si>
  <si>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</si>
  <si>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</si>
  <si>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</si>
  <si>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</si>
  <si>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</si>
  <si>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</si>
  <si>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</si>
  <si>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</si>
  <si>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</si>
  <si>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</si>
  <si>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</si>
  <si>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</si>
  <si>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</si>
  <si>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</si>
  <si>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</si>
  <si>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</si>
  <si>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</si>
  <si>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</si>
  <si>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</si>
  <si>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</si>
  <si>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</si>
  <si>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</si>
  <si>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</si>
  <si>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</si>
  <si>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</si>
  <si>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</si>
  <si>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</si>
  <si>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</si>
  <si>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</si>
  <si>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</si>
  <si>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</si>
  <si>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</si>
  <si>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</si>
  <si>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</si>
  <si>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</si>
  <si>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</si>
  <si>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</si>
  <si>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</si>
  <si>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</si>
  <si>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</si>
  <si>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</si>
  <si>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</si>
  <si>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Национальная оборона</t>
  </si>
  <si>
    <t>Мобилизационная и вневойсковая подготовка</t>
  </si>
  <si>
    <t>к решению Собрания депутатов</t>
  </si>
  <si>
    <t xml:space="preserve">Еткульского муниципального района  </t>
  </si>
  <si>
    <t>Распределение бюджетных ассигнований по разделам и подразделам 
классификации расходов бюджетов на 2025 год на плановый период 2026 и 2027 годов</t>
  </si>
  <si>
    <t>«О бюджете Еткульского муниципального района на 2025 год</t>
  </si>
  <si>
    <t xml:space="preserve"> и на плановый период 2026 и 2027 годов»</t>
  </si>
  <si>
    <t>от 25.12.2024 г. № 659</t>
  </si>
  <si>
    <t xml:space="preserve">к   решению   Собрания депутатов </t>
  </si>
  <si>
    <t xml:space="preserve">Еткульского муниципального района </t>
  </si>
  <si>
    <t>Приложение 4</t>
  </si>
  <si>
    <t>"Приложение 6</t>
  </si>
  <si>
    <t>"</t>
  </si>
  <si>
    <t xml:space="preserve">                                               от 25.06.2025 г. № 742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</si>
</sst>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h:mm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justify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9" fontId="1" fillId="2" borderId="1" xfId="1" applyNumberFormat="1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2" fillId="0" borderId="0" xfId="0" applyFon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" fontId="1" fillId="0" borderId="10" xfId="0" applyNumberFormat="1" applyFont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 wrapText="1"/>
    </xf>
    <xf numFmtId="4" fontId="1" fillId="0" borderId="10" xfId="0" applyNumberFormat="1" applyFont="1" applyBorder="1" applyAlignment="1">
      <alignment horizontal="right"/>
    </xf>
    <xf numFmtId="0" fontId="6" fillId="2" borderId="0" xfId="0" applyFont="1" applyFill="1"/>
    <xf numFmtId="0" fontId="6" fillId="0" borderId="0" xfId="0" applyFont="1" applyAlignment="1">
      <alignment horizontal="right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66"/>
  <sheetViews>
    <sheetView showGridLines="0" tabSelected="1" zoomScaleNormal="100" workbookViewId="0">
      <selection activeCell="D4" sqref="D4:G4"/>
    </sheetView>
  </sheetViews>
  <sheetFormatPr defaultColWidth="9.140625" defaultRowHeight="12.75" customHeight="1" outlineLevelRow="1" x14ac:dyDescent="0.25"/>
  <cols>
    <col min="1" max="1" width="39.28515625" style="11" customWidth="1"/>
    <col min="2" max="2" width="10.28515625" style="11" customWidth="1"/>
    <col min="3" max="3" width="12.28515625" style="11" customWidth="1"/>
    <col min="4" max="4" width="18.5703125" style="11" customWidth="1"/>
    <col min="5" max="5" width="20.42578125" style="11" customWidth="1"/>
    <col min="6" max="6" width="20.85546875" style="11" customWidth="1"/>
    <col min="7" max="7" width="9.140625" style="11" customWidth="1"/>
    <col min="8" max="8" width="13.140625" style="11" customWidth="1"/>
    <col min="9" max="11" width="9.140625" style="11" customWidth="1"/>
    <col min="12" max="16384" width="9.140625" style="11"/>
  </cols>
  <sheetData>
    <row r="1" spans="1:11" ht="12.75" customHeight="1" x14ac:dyDescent="0.25">
      <c r="D1" s="32" t="s">
        <v>81</v>
      </c>
      <c r="E1" s="32"/>
      <c r="F1" s="32"/>
      <c r="G1" s="30"/>
    </row>
    <row r="2" spans="1:11" ht="12.75" customHeight="1" x14ac:dyDescent="0.25">
      <c r="D2" s="32" t="s">
        <v>79</v>
      </c>
      <c r="E2" s="32"/>
      <c r="F2" s="32"/>
      <c r="G2" s="30"/>
    </row>
    <row r="3" spans="1:11" ht="12.75" customHeight="1" x14ac:dyDescent="0.25">
      <c r="D3" s="32" t="s">
        <v>80</v>
      </c>
      <c r="E3" s="32"/>
      <c r="F3" s="32"/>
      <c r="G3" s="30"/>
    </row>
    <row r="4" spans="1:11" ht="12.75" customHeight="1" x14ac:dyDescent="0.25">
      <c r="D4" s="33" t="s">
        <v>84</v>
      </c>
      <c r="E4" s="33"/>
      <c r="F4" s="33"/>
      <c r="G4" s="33"/>
    </row>
    <row r="5" spans="1:11" ht="15" x14ac:dyDescent="0.25">
      <c r="F5" s="31" t="s">
        <v>82</v>
      </c>
    </row>
    <row r="6" spans="1:11" ht="15" x14ac:dyDescent="0.25">
      <c r="F6" s="31" t="s">
        <v>73</v>
      </c>
    </row>
    <row r="7" spans="1:11" ht="15" x14ac:dyDescent="0.25">
      <c r="A7" s="2"/>
      <c r="B7" s="2"/>
      <c r="C7" s="2"/>
      <c r="D7" s="1"/>
      <c r="E7" s="2"/>
      <c r="F7" s="31" t="s">
        <v>74</v>
      </c>
      <c r="G7" s="2"/>
      <c r="H7" s="2"/>
      <c r="I7" s="2"/>
      <c r="J7" s="2"/>
      <c r="K7" s="2"/>
    </row>
    <row r="8" spans="1:11" ht="15" x14ac:dyDescent="0.25">
      <c r="A8" s="2"/>
      <c r="B8" s="2"/>
      <c r="C8" s="2"/>
      <c r="D8" s="1"/>
      <c r="E8" s="2"/>
      <c r="F8" s="31" t="s">
        <v>76</v>
      </c>
      <c r="G8" s="2"/>
      <c r="H8" s="3"/>
      <c r="I8" s="3"/>
      <c r="J8" s="2"/>
      <c r="K8" s="2"/>
    </row>
    <row r="9" spans="1:11" ht="15" x14ac:dyDescent="0.25">
      <c r="A9" s="2"/>
      <c r="B9" s="2"/>
      <c r="C9" s="2"/>
      <c r="D9" s="1"/>
      <c r="E9" s="2"/>
      <c r="F9" s="31" t="s">
        <v>77</v>
      </c>
    </row>
    <row r="10" spans="1:11" ht="15" x14ac:dyDescent="0.25">
      <c r="F10" s="31" t="s">
        <v>78</v>
      </c>
      <c r="G10" s="21"/>
      <c r="H10" s="21"/>
      <c r="I10" s="21"/>
      <c r="J10" s="12"/>
      <c r="K10" s="12"/>
    </row>
    <row r="11" spans="1:11" ht="15" x14ac:dyDescent="0.25">
      <c r="A11" s="21"/>
      <c r="B11" s="21"/>
      <c r="C11" s="21"/>
      <c r="D11" s="21"/>
      <c r="E11" s="21"/>
      <c r="F11" s="21"/>
      <c r="G11" s="21"/>
      <c r="H11" s="21"/>
    </row>
    <row r="12" spans="1:11" ht="49.5" customHeight="1" x14ac:dyDescent="0.25">
      <c r="A12" s="34" t="s">
        <v>75</v>
      </c>
      <c r="B12" s="35"/>
      <c r="C12" s="35"/>
      <c r="D12" s="35"/>
      <c r="E12" s="35"/>
      <c r="F12" s="35"/>
      <c r="G12" s="21"/>
      <c r="H12" s="21"/>
    </row>
    <row r="13" spans="1:11" ht="15" x14ac:dyDescent="0.25">
      <c r="B13" s="13"/>
      <c r="C13" s="13"/>
      <c r="D13" s="13"/>
      <c r="E13" s="13"/>
      <c r="F13" s="14" t="s">
        <v>20</v>
      </c>
      <c r="G13" s="13"/>
      <c r="H13" s="13"/>
      <c r="I13" s="13"/>
    </row>
    <row r="14" spans="1:11" ht="37.700000000000003" customHeight="1" x14ac:dyDescent="0.25">
      <c r="A14" s="4" t="s">
        <v>21</v>
      </c>
      <c r="B14" s="15" t="s">
        <v>0</v>
      </c>
      <c r="C14" s="15" t="s">
        <v>1</v>
      </c>
      <c r="D14" s="15" t="s">
        <v>17</v>
      </c>
      <c r="E14" s="15" t="s">
        <v>18</v>
      </c>
      <c r="F14" s="15" t="s">
        <v>19</v>
      </c>
    </row>
    <row r="15" spans="1:11" ht="15" x14ac:dyDescent="0.25">
      <c r="A15" s="5" t="s">
        <v>22</v>
      </c>
      <c r="B15" s="22" t="s">
        <v>2</v>
      </c>
      <c r="C15" s="23"/>
      <c r="D15" s="16">
        <f>D16+D17+D18+D19+D20+D21+D22+D23</f>
        <v>182490138.41</v>
      </c>
      <c r="E15" s="16">
        <f t="shared" ref="E15:F15" si="0">E16+E17+E18+E19+E20+E21+E22+E23</f>
        <v>159076892</v>
      </c>
      <c r="F15" s="16">
        <f t="shared" si="0"/>
        <v>155305361.27000001</v>
      </c>
    </row>
    <row r="16" spans="1:11" ht="60" outlineLevel="1" x14ac:dyDescent="0.25">
      <c r="A16" s="6" t="s">
        <v>23</v>
      </c>
      <c r="B16" s="24" t="s">
        <v>2</v>
      </c>
      <c r="C16" s="24" t="s">
        <v>3</v>
      </c>
      <c r="D16" s="17">
        <v>5745303.9199999999</v>
      </c>
      <c r="E16" s="17">
        <v>3624600</v>
      </c>
      <c r="F16" s="28">
        <v>3624600</v>
      </c>
    </row>
    <row r="17" spans="1:6" ht="75" outlineLevel="1" x14ac:dyDescent="0.25">
      <c r="A17" s="7" t="s">
        <v>24</v>
      </c>
      <c r="B17" s="24" t="s">
        <v>2</v>
      </c>
      <c r="C17" s="24" t="s">
        <v>4</v>
      </c>
      <c r="D17" s="17">
        <v>6550660</v>
      </c>
      <c r="E17" s="17">
        <v>5702900</v>
      </c>
      <c r="F17" s="28">
        <v>5702900</v>
      </c>
    </row>
    <row r="18" spans="1:6" ht="85.5" customHeight="1" outlineLevel="1" x14ac:dyDescent="0.25">
      <c r="A18" s="7" t="s">
        <v>25</v>
      </c>
      <c r="B18" s="24" t="s">
        <v>2</v>
      </c>
      <c r="C18" s="24" t="s">
        <v>5</v>
      </c>
      <c r="D18" s="17">
        <v>60626780</v>
      </c>
      <c r="E18" s="17">
        <v>52083000</v>
      </c>
      <c r="F18" s="28">
        <v>49604500</v>
      </c>
    </row>
    <row r="19" spans="1:6" ht="15" outlineLevel="1" x14ac:dyDescent="0.25">
      <c r="A19" s="7" t="s">
        <v>26</v>
      </c>
      <c r="B19" s="24" t="s">
        <v>2</v>
      </c>
      <c r="C19" s="24" t="s">
        <v>6</v>
      </c>
      <c r="D19" s="17">
        <v>1800</v>
      </c>
      <c r="E19" s="17">
        <v>21900</v>
      </c>
      <c r="F19" s="28">
        <v>1700</v>
      </c>
    </row>
    <row r="20" spans="1:6" ht="60" outlineLevel="1" x14ac:dyDescent="0.25">
      <c r="A20" s="7" t="s">
        <v>27</v>
      </c>
      <c r="B20" s="24" t="s">
        <v>2</v>
      </c>
      <c r="C20" s="24" t="s">
        <v>7</v>
      </c>
      <c r="D20" s="17">
        <v>34190183.799999997</v>
      </c>
      <c r="E20" s="17">
        <v>29639097</v>
      </c>
      <c r="F20" s="28">
        <v>29639056</v>
      </c>
    </row>
    <row r="21" spans="1:6" ht="30" outlineLevel="1" x14ac:dyDescent="0.25">
      <c r="A21" s="8" t="s">
        <v>28</v>
      </c>
      <c r="B21" s="24" t="s">
        <v>2</v>
      </c>
      <c r="C21" s="24" t="s">
        <v>8</v>
      </c>
      <c r="D21" s="17">
        <v>55000</v>
      </c>
      <c r="E21" s="17">
        <v>55000</v>
      </c>
      <c r="F21" s="28">
        <v>55000</v>
      </c>
    </row>
    <row r="22" spans="1:6" ht="15" outlineLevel="1" x14ac:dyDescent="0.25">
      <c r="A22" s="7" t="s">
        <v>29</v>
      </c>
      <c r="B22" s="24" t="s">
        <v>2</v>
      </c>
      <c r="C22" s="24" t="s">
        <v>9</v>
      </c>
      <c r="D22" s="17">
        <v>957476</v>
      </c>
      <c r="E22" s="17">
        <v>1000000</v>
      </c>
      <c r="F22" s="28">
        <v>1000000</v>
      </c>
    </row>
    <row r="23" spans="1:6" ht="15" outlineLevel="1" x14ac:dyDescent="0.25">
      <c r="A23" s="9" t="s">
        <v>30</v>
      </c>
      <c r="B23" s="24" t="s">
        <v>2</v>
      </c>
      <c r="C23" s="24" t="s">
        <v>10</v>
      </c>
      <c r="D23" s="17">
        <v>74362934.689999998</v>
      </c>
      <c r="E23" s="17">
        <v>66950395</v>
      </c>
      <c r="F23" s="28">
        <v>65677605.270000003</v>
      </c>
    </row>
    <row r="24" spans="1:6" ht="15" x14ac:dyDescent="0.25">
      <c r="A24" s="18" t="s">
        <v>71</v>
      </c>
      <c r="B24" s="22" t="s">
        <v>3</v>
      </c>
      <c r="C24" s="23"/>
      <c r="D24" s="16">
        <f>D25</f>
        <v>3648100</v>
      </c>
      <c r="E24" s="16">
        <f t="shared" ref="E24:F24" si="1">E25</f>
        <v>3982500</v>
      </c>
      <c r="F24" s="27">
        <f t="shared" si="1"/>
        <v>4122500</v>
      </c>
    </row>
    <row r="25" spans="1:6" ht="30" outlineLevel="1" x14ac:dyDescent="0.25">
      <c r="A25" s="8" t="s">
        <v>72</v>
      </c>
      <c r="B25" s="24" t="s">
        <v>3</v>
      </c>
      <c r="C25" s="24" t="s">
        <v>4</v>
      </c>
      <c r="D25" s="17">
        <v>3648100</v>
      </c>
      <c r="E25" s="17">
        <v>3982500</v>
      </c>
      <c r="F25" s="28">
        <v>4122500</v>
      </c>
    </row>
    <row r="26" spans="1:6" ht="28.5" x14ac:dyDescent="0.25">
      <c r="A26" s="5" t="s">
        <v>31</v>
      </c>
      <c r="B26" s="22" t="s">
        <v>4</v>
      </c>
      <c r="C26" s="23"/>
      <c r="D26" s="16">
        <f>D27+D28+D29+D30</f>
        <v>16141520</v>
      </c>
      <c r="E26" s="16">
        <f t="shared" ref="E26:F26" si="2">E27+E28+E29+E30</f>
        <v>13502320</v>
      </c>
      <c r="F26" s="16">
        <f t="shared" si="2"/>
        <v>13574620</v>
      </c>
    </row>
    <row r="27" spans="1:6" ht="15" outlineLevel="1" x14ac:dyDescent="0.25">
      <c r="A27" s="6" t="s">
        <v>32</v>
      </c>
      <c r="B27" s="24" t="s">
        <v>4</v>
      </c>
      <c r="C27" s="24" t="s">
        <v>5</v>
      </c>
      <c r="D27" s="17">
        <v>2341400</v>
      </c>
      <c r="E27" s="17">
        <v>2502200</v>
      </c>
      <c r="F27" s="28">
        <v>2574500</v>
      </c>
    </row>
    <row r="28" spans="1:6" ht="60" outlineLevel="1" x14ac:dyDescent="0.25">
      <c r="A28" s="7" t="s">
        <v>33</v>
      </c>
      <c r="B28" s="24" t="s">
        <v>4</v>
      </c>
      <c r="C28" s="24" t="s">
        <v>11</v>
      </c>
      <c r="D28" s="17">
        <v>6870300</v>
      </c>
      <c r="E28" s="17">
        <v>6873100</v>
      </c>
      <c r="F28" s="28">
        <v>6873100</v>
      </c>
    </row>
    <row r="29" spans="1:6" ht="15" outlineLevel="1" x14ac:dyDescent="0.25">
      <c r="A29" s="7" t="s">
        <v>34</v>
      </c>
      <c r="B29" s="24" t="s">
        <v>4</v>
      </c>
      <c r="C29" s="24" t="s">
        <v>12</v>
      </c>
      <c r="D29" s="17">
        <v>6719820</v>
      </c>
      <c r="E29" s="17">
        <v>3917020</v>
      </c>
      <c r="F29" s="28">
        <v>3917020</v>
      </c>
    </row>
    <row r="30" spans="1:6" ht="45" outlineLevel="1" x14ac:dyDescent="0.25">
      <c r="A30" s="9" t="s">
        <v>35</v>
      </c>
      <c r="B30" s="24" t="s">
        <v>4</v>
      </c>
      <c r="C30" s="24" t="s">
        <v>13</v>
      </c>
      <c r="D30" s="17">
        <v>210000</v>
      </c>
      <c r="E30" s="17">
        <v>210000</v>
      </c>
      <c r="F30" s="28">
        <v>210000</v>
      </c>
    </row>
    <row r="31" spans="1:6" ht="15" x14ac:dyDescent="0.25">
      <c r="A31" s="5" t="s">
        <v>36</v>
      </c>
      <c r="B31" s="22" t="s">
        <v>5</v>
      </c>
      <c r="C31" s="23"/>
      <c r="D31" s="16">
        <f>D32+D33+D34+D35+D36</f>
        <v>152062689.15000001</v>
      </c>
      <c r="E31" s="16">
        <f t="shared" ref="E31:F31" si="3">E32+E33+E34+E35+E36</f>
        <v>68088774.939999998</v>
      </c>
      <c r="F31" s="27">
        <f t="shared" si="3"/>
        <v>70546996.939999998</v>
      </c>
    </row>
    <row r="32" spans="1:6" ht="15" outlineLevel="1" x14ac:dyDescent="0.25">
      <c r="A32" s="6" t="s">
        <v>37</v>
      </c>
      <c r="B32" s="24" t="s">
        <v>5</v>
      </c>
      <c r="C32" s="24" t="s">
        <v>2</v>
      </c>
      <c r="D32" s="17">
        <v>924300</v>
      </c>
      <c r="E32" s="17">
        <v>924300</v>
      </c>
      <c r="F32" s="28">
        <v>924300</v>
      </c>
    </row>
    <row r="33" spans="1:6" ht="15" outlineLevel="1" x14ac:dyDescent="0.25">
      <c r="A33" s="7" t="s">
        <v>38</v>
      </c>
      <c r="B33" s="24" t="s">
        <v>5</v>
      </c>
      <c r="C33" s="24" t="s">
        <v>6</v>
      </c>
      <c r="D33" s="17">
        <v>1462072.73</v>
      </c>
      <c r="E33" s="17">
        <v>100000</v>
      </c>
      <c r="F33" s="28">
        <v>100000</v>
      </c>
    </row>
    <row r="34" spans="1:6" ht="15" outlineLevel="1" x14ac:dyDescent="0.25">
      <c r="A34" s="7" t="s">
        <v>39</v>
      </c>
      <c r="B34" s="24" t="s">
        <v>5</v>
      </c>
      <c r="C34" s="24" t="s">
        <v>14</v>
      </c>
      <c r="D34" s="17">
        <v>14257356.199999999</v>
      </c>
      <c r="E34" s="17">
        <v>9644980.9399999995</v>
      </c>
      <c r="F34" s="28">
        <v>9644980.9399999995</v>
      </c>
    </row>
    <row r="35" spans="1:6" ht="15" outlineLevel="1" x14ac:dyDescent="0.25">
      <c r="A35" s="7" t="s">
        <v>40</v>
      </c>
      <c r="B35" s="24" t="s">
        <v>5</v>
      </c>
      <c r="C35" s="24" t="s">
        <v>11</v>
      </c>
      <c r="D35" s="17">
        <v>135194959.63</v>
      </c>
      <c r="E35" s="17">
        <v>57161894</v>
      </c>
      <c r="F35" s="28">
        <v>59620116</v>
      </c>
    </row>
    <row r="36" spans="1:6" ht="30" outlineLevel="1" x14ac:dyDescent="0.25">
      <c r="A36" s="9" t="s">
        <v>41</v>
      </c>
      <c r="B36" s="24" t="s">
        <v>5</v>
      </c>
      <c r="C36" s="24" t="s">
        <v>15</v>
      </c>
      <c r="D36" s="17">
        <v>224000.59</v>
      </c>
      <c r="E36" s="17">
        <v>257600</v>
      </c>
      <c r="F36" s="28">
        <v>257600</v>
      </c>
    </row>
    <row r="37" spans="1:6" ht="15" x14ac:dyDescent="0.25">
      <c r="A37" s="5" t="s">
        <v>42</v>
      </c>
      <c r="B37" s="22" t="s">
        <v>6</v>
      </c>
      <c r="C37" s="23"/>
      <c r="D37" s="16">
        <f>D38+D39+D40</f>
        <v>155766773.92000002</v>
      </c>
      <c r="E37" s="16">
        <f t="shared" ref="E37:F37" si="4">E38+E39+E40</f>
        <v>109571973.43000001</v>
      </c>
      <c r="F37" s="27">
        <f t="shared" si="4"/>
        <v>125786745.16</v>
      </c>
    </row>
    <row r="38" spans="1:6" ht="15" outlineLevel="1" x14ac:dyDescent="0.25">
      <c r="A38" s="6" t="s">
        <v>43</v>
      </c>
      <c r="B38" s="24" t="s">
        <v>6</v>
      </c>
      <c r="C38" s="24" t="s">
        <v>3</v>
      </c>
      <c r="D38" s="17">
        <v>76077806.299999997</v>
      </c>
      <c r="E38" s="17">
        <v>52004444.359999999</v>
      </c>
      <c r="F38" s="28">
        <v>69507761.719999999</v>
      </c>
    </row>
    <row r="39" spans="1:6" ht="15" outlineLevel="1" x14ac:dyDescent="0.25">
      <c r="A39" s="9" t="s">
        <v>44</v>
      </c>
      <c r="B39" s="24" t="s">
        <v>6</v>
      </c>
      <c r="C39" s="24" t="s">
        <v>4</v>
      </c>
      <c r="D39" s="17">
        <v>45760500.840000004</v>
      </c>
      <c r="E39" s="17">
        <v>9148115.6400000006</v>
      </c>
      <c r="F39" s="28">
        <v>8808535.7200000007</v>
      </c>
    </row>
    <row r="40" spans="1:6" ht="30" outlineLevel="1" x14ac:dyDescent="0.25">
      <c r="A40" s="10" t="s">
        <v>45</v>
      </c>
      <c r="B40" s="24" t="s">
        <v>6</v>
      </c>
      <c r="C40" s="24" t="s">
        <v>6</v>
      </c>
      <c r="D40" s="17">
        <v>33928466.780000001</v>
      </c>
      <c r="E40" s="17">
        <v>48419413.43</v>
      </c>
      <c r="F40" s="28">
        <v>47470447.719999999</v>
      </c>
    </row>
    <row r="41" spans="1:6" ht="15" x14ac:dyDescent="0.25">
      <c r="A41" s="5" t="s">
        <v>46</v>
      </c>
      <c r="B41" s="22" t="s">
        <v>7</v>
      </c>
      <c r="C41" s="23"/>
      <c r="D41" s="16">
        <f>D42</f>
        <v>7278958</v>
      </c>
      <c r="E41" s="16">
        <f t="shared" ref="E41:F41" si="5">E42</f>
        <v>3394100</v>
      </c>
      <c r="F41" s="27">
        <f t="shared" si="5"/>
        <v>3530200</v>
      </c>
    </row>
    <row r="42" spans="1:6" ht="30" outlineLevel="1" x14ac:dyDescent="0.25">
      <c r="A42" s="9" t="s">
        <v>47</v>
      </c>
      <c r="B42" s="24" t="s">
        <v>7</v>
      </c>
      <c r="C42" s="24" t="s">
        <v>6</v>
      </c>
      <c r="D42" s="17">
        <v>7278958</v>
      </c>
      <c r="E42" s="17">
        <v>3394100</v>
      </c>
      <c r="F42" s="28">
        <v>3530200</v>
      </c>
    </row>
    <row r="43" spans="1:6" ht="15" x14ac:dyDescent="0.25">
      <c r="A43" s="5" t="s">
        <v>48</v>
      </c>
      <c r="B43" s="22" t="s">
        <v>8</v>
      </c>
      <c r="C43" s="23"/>
      <c r="D43" s="16">
        <f>D44+D45+D46+D47+D48</f>
        <v>954947982.2700001</v>
      </c>
      <c r="E43" s="16">
        <f t="shared" ref="E43:F43" si="6">E44+E45+E46+E47+E48</f>
        <v>961784119.73000002</v>
      </c>
      <c r="F43" s="27">
        <f t="shared" si="6"/>
        <v>972542438.74000001</v>
      </c>
    </row>
    <row r="44" spans="1:6" ht="15" outlineLevel="1" x14ac:dyDescent="0.25">
      <c r="A44" s="6" t="s">
        <v>49</v>
      </c>
      <c r="B44" s="24" t="s">
        <v>8</v>
      </c>
      <c r="C44" s="24" t="s">
        <v>2</v>
      </c>
      <c r="D44" s="17">
        <v>236626846.12</v>
      </c>
      <c r="E44" s="17">
        <v>229586892.00999999</v>
      </c>
      <c r="F44" s="28">
        <v>231896180.00999999</v>
      </c>
    </row>
    <row r="45" spans="1:6" ht="15" outlineLevel="1" x14ac:dyDescent="0.25">
      <c r="A45" s="7" t="s">
        <v>50</v>
      </c>
      <c r="B45" s="24" t="s">
        <v>8</v>
      </c>
      <c r="C45" s="24" t="s">
        <v>3</v>
      </c>
      <c r="D45" s="17">
        <v>552563748.35000002</v>
      </c>
      <c r="E45" s="17">
        <v>566315730.90999997</v>
      </c>
      <c r="F45" s="28">
        <v>572046962.13999999</v>
      </c>
    </row>
    <row r="46" spans="1:6" ht="15" outlineLevel="1" x14ac:dyDescent="0.25">
      <c r="A46" s="7" t="s">
        <v>51</v>
      </c>
      <c r="B46" s="24" t="s">
        <v>8</v>
      </c>
      <c r="C46" s="24" t="s">
        <v>4</v>
      </c>
      <c r="D46" s="17">
        <v>113960477.97</v>
      </c>
      <c r="E46" s="17">
        <v>117436398.81</v>
      </c>
      <c r="F46" s="28">
        <v>121572098.59</v>
      </c>
    </row>
    <row r="47" spans="1:6" ht="30" outlineLevel="1" x14ac:dyDescent="0.25">
      <c r="A47" s="7" t="s">
        <v>52</v>
      </c>
      <c r="B47" s="24" t="s">
        <v>8</v>
      </c>
      <c r="C47" s="24" t="s">
        <v>8</v>
      </c>
      <c r="D47" s="17">
        <v>2294898</v>
      </c>
      <c r="E47" s="17">
        <v>2156098</v>
      </c>
      <c r="F47" s="28">
        <v>2156098</v>
      </c>
    </row>
    <row r="48" spans="1:6" ht="15" outlineLevel="1" x14ac:dyDescent="0.25">
      <c r="A48" s="9" t="s">
        <v>53</v>
      </c>
      <c r="B48" s="24" t="s">
        <v>8</v>
      </c>
      <c r="C48" s="24" t="s">
        <v>11</v>
      </c>
      <c r="D48" s="17">
        <v>49502011.829999998</v>
      </c>
      <c r="E48" s="17">
        <v>46289000</v>
      </c>
      <c r="F48" s="28">
        <v>44871100</v>
      </c>
    </row>
    <row r="49" spans="1:6" ht="15" x14ac:dyDescent="0.25">
      <c r="A49" s="5" t="s">
        <v>54</v>
      </c>
      <c r="B49" s="22" t="s">
        <v>14</v>
      </c>
      <c r="C49" s="23"/>
      <c r="D49" s="16">
        <f>D50+D51</f>
        <v>75825059.679999992</v>
      </c>
      <c r="E49" s="16">
        <f t="shared" ref="E49:F49" si="7">E50+E51</f>
        <v>62401280</v>
      </c>
      <c r="F49" s="27">
        <f t="shared" si="7"/>
        <v>67161356</v>
      </c>
    </row>
    <row r="50" spans="1:6" ht="15" outlineLevel="1" x14ac:dyDescent="0.25">
      <c r="A50" s="6" t="s">
        <v>55</v>
      </c>
      <c r="B50" s="24" t="s">
        <v>14</v>
      </c>
      <c r="C50" s="24" t="s">
        <v>2</v>
      </c>
      <c r="D50" s="17">
        <v>63532049.329999998</v>
      </c>
      <c r="E50" s="17">
        <v>49988060</v>
      </c>
      <c r="F50" s="28">
        <v>54880736</v>
      </c>
    </row>
    <row r="51" spans="1:6" ht="30" outlineLevel="1" x14ac:dyDescent="0.25">
      <c r="A51" s="9" t="s">
        <v>56</v>
      </c>
      <c r="B51" s="24" t="s">
        <v>14</v>
      </c>
      <c r="C51" s="24" t="s">
        <v>5</v>
      </c>
      <c r="D51" s="17">
        <v>12293010.35</v>
      </c>
      <c r="E51" s="17">
        <v>12413220</v>
      </c>
      <c r="F51" s="28">
        <v>12280620</v>
      </c>
    </row>
    <row r="52" spans="1:6" ht="15" x14ac:dyDescent="0.25">
      <c r="A52" s="5" t="s">
        <v>57</v>
      </c>
      <c r="B52" s="22" t="s">
        <v>11</v>
      </c>
      <c r="C52" s="23"/>
      <c r="D52" s="16">
        <v>781500</v>
      </c>
      <c r="E52" s="16">
        <v>781500</v>
      </c>
      <c r="F52" s="27">
        <v>781500</v>
      </c>
    </row>
    <row r="53" spans="1:6" ht="30" outlineLevel="1" x14ac:dyDescent="0.25">
      <c r="A53" s="10" t="s">
        <v>58</v>
      </c>
      <c r="B53" s="24" t="s">
        <v>11</v>
      </c>
      <c r="C53" s="24" t="s">
        <v>11</v>
      </c>
      <c r="D53" s="17">
        <v>781500</v>
      </c>
      <c r="E53" s="17">
        <v>781500</v>
      </c>
      <c r="F53" s="28">
        <v>781500</v>
      </c>
    </row>
    <row r="54" spans="1:6" ht="15" x14ac:dyDescent="0.25">
      <c r="A54" s="5" t="s">
        <v>59</v>
      </c>
      <c r="B54" s="22" t="s">
        <v>12</v>
      </c>
      <c r="C54" s="23"/>
      <c r="D54" s="16">
        <f>D55+D56+D57+D58</f>
        <v>315967672.57999998</v>
      </c>
      <c r="E54" s="16">
        <f t="shared" ref="E54:F54" si="8">E55+E56+E57+E58</f>
        <v>334768319.36000001</v>
      </c>
      <c r="F54" s="27">
        <f t="shared" si="8"/>
        <v>341907371.83999997</v>
      </c>
    </row>
    <row r="55" spans="1:6" ht="15" outlineLevel="1" x14ac:dyDescent="0.25">
      <c r="A55" s="6" t="s">
        <v>60</v>
      </c>
      <c r="B55" s="24" t="s">
        <v>12</v>
      </c>
      <c r="C55" s="24" t="s">
        <v>3</v>
      </c>
      <c r="D55" s="17">
        <v>68707800</v>
      </c>
      <c r="E55" s="17">
        <v>87096090</v>
      </c>
      <c r="F55" s="28">
        <v>88154090</v>
      </c>
    </row>
    <row r="56" spans="1:6" ht="15" outlineLevel="1" x14ac:dyDescent="0.25">
      <c r="A56" s="7" t="s">
        <v>61</v>
      </c>
      <c r="B56" s="24" t="s">
        <v>12</v>
      </c>
      <c r="C56" s="24" t="s">
        <v>4</v>
      </c>
      <c r="D56" s="17">
        <v>125493050.58</v>
      </c>
      <c r="E56" s="17">
        <v>129319160.65000001</v>
      </c>
      <c r="F56" s="28">
        <v>133337336.59999999</v>
      </c>
    </row>
    <row r="57" spans="1:6" ht="15" outlineLevel="1" x14ac:dyDescent="0.25">
      <c r="A57" s="7" t="s">
        <v>62</v>
      </c>
      <c r="B57" s="24" t="s">
        <v>12</v>
      </c>
      <c r="C57" s="24" t="s">
        <v>5</v>
      </c>
      <c r="D57" s="17">
        <v>89604224</v>
      </c>
      <c r="E57" s="17">
        <v>91945760.709999993</v>
      </c>
      <c r="F57" s="28">
        <v>93995637.239999995</v>
      </c>
    </row>
    <row r="58" spans="1:6" ht="30" outlineLevel="1" x14ac:dyDescent="0.25">
      <c r="A58" s="9" t="s">
        <v>63</v>
      </c>
      <c r="B58" s="24" t="s">
        <v>12</v>
      </c>
      <c r="C58" s="24" t="s">
        <v>7</v>
      </c>
      <c r="D58" s="17">
        <v>32162598</v>
      </c>
      <c r="E58" s="17">
        <v>26407308</v>
      </c>
      <c r="F58" s="28">
        <v>26420308</v>
      </c>
    </row>
    <row r="59" spans="1:6" ht="15" x14ac:dyDescent="0.25">
      <c r="A59" s="5" t="s">
        <v>64</v>
      </c>
      <c r="B59" s="22" t="s">
        <v>9</v>
      </c>
      <c r="C59" s="23"/>
      <c r="D59" s="16">
        <f>D60+D61+D62</f>
        <v>84965571.599999994</v>
      </c>
      <c r="E59" s="16">
        <f t="shared" ref="E59:F59" si="9">E60+E61+E62</f>
        <v>25630770</v>
      </c>
      <c r="F59" s="27">
        <f t="shared" si="9"/>
        <v>25630770</v>
      </c>
    </row>
    <row r="60" spans="1:6" ht="15" outlineLevel="1" x14ac:dyDescent="0.25">
      <c r="A60" s="6" t="s">
        <v>65</v>
      </c>
      <c r="B60" s="24" t="s">
        <v>9</v>
      </c>
      <c r="C60" s="24" t="s">
        <v>2</v>
      </c>
      <c r="D60" s="17">
        <v>14159219.619999999</v>
      </c>
      <c r="E60" s="17">
        <v>12546276</v>
      </c>
      <c r="F60" s="28">
        <v>12546276</v>
      </c>
    </row>
    <row r="61" spans="1:6" ht="15" outlineLevel="1" x14ac:dyDescent="0.25">
      <c r="A61" s="7" t="s">
        <v>66</v>
      </c>
      <c r="B61" s="24" t="s">
        <v>9</v>
      </c>
      <c r="C61" s="24" t="s">
        <v>3</v>
      </c>
      <c r="D61" s="17">
        <v>11708894</v>
      </c>
      <c r="E61" s="17">
        <v>11708894</v>
      </c>
      <c r="F61" s="28">
        <v>11708894</v>
      </c>
    </row>
    <row r="62" spans="1:6" ht="30" outlineLevel="1" x14ac:dyDescent="0.25">
      <c r="A62" s="9" t="s">
        <v>67</v>
      </c>
      <c r="B62" s="24" t="s">
        <v>9</v>
      </c>
      <c r="C62" s="24" t="s">
        <v>6</v>
      </c>
      <c r="D62" s="17">
        <v>59097457.979999997</v>
      </c>
      <c r="E62" s="17">
        <v>1375600</v>
      </c>
      <c r="F62" s="28">
        <v>1375600</v>
      </c>
    </row>
    <row r="63" spans="1:6" ht="42.75" x14ac:dyDescent="0.25">
      <c r="A63" s="5" t="s">
        <v>68</v>
      </c>
      <c r="B63" s="22" t="s">
        <v>13</v>
      </c>
      <c r="C63" s="23"/>
      <c r="D63" s="16">
        <f>D64+D65</f>
        <v>101707981.83</v>
      </c>
      <c r="E63" s="16">
        <f t="shared" ref="E63:F63" si="10">E64+E65</f>
        <v>32829193</v>
      </c>
      <c r="F63" s="16">
        <f t="shared" si="10"/>
        <v>32829193</v>
      </c>
    </row>
    <row r="64" spans="1:6" ht="45" outlineLevel="1" x14ac:dyDescent="0.25">
      <c r="A64" s="6" t="s">
        <v>69</v>
      </c>
      <c r="B64" s="24" t="s">
        <v>13</v>
      </c>
      <c r="C64" s="24" t="s">
        <v>2</v>
      </c>
      <c r="D64" s="17">
        <v>39415706</v>
      </c>
      <c r="E64" s="17">
        <v>32829193</v>
      </c>
      <c r="F64" s="28">
        <v>32829193</v>
      </c>
    </row>
    <row r="65" spans="1:7" ht="30" outlineLevel="1" x14ac:dyDescent="0.25">
      <c r="A65" s="9" t="s">
        <v>70</v>
      </c>
      <c r="B65" s="24" t="s">
        <v>13</v>
      </c>
      <c r="C65" s="24" t="s">
        <v>4</v>
      </c>
      <c r="D65" s="17">
        <v>62292275.829999998</v>
      </c>
      <c r="E65" s="17">
        <v>0</v>
      </c>
      <c r="F65" s="28">
        <v>0</v>
      </c>
    </row>
    <row r="66" spans="1:7" ht="15" x14ac:dyDescent="0.25">
      <c r="A66" s="19"/>
      <c r="B66" s="25" t="s">
        <v>16</v>
      </c>
      <c r="C66" s="26"/>
      <c r="D66" s="20">
        <f>D15+D24+D26+D31+D37+D41+D43+D49+D52+D54+D59+D63</f>
        <v>2051583947.4399998</v>
      </c>
      <c r="E66" s="20">
        <f t="shared" ref="E66:F66" si="11">E15+E24+E26+E31+E37+E41+E43+E49+E52+E54+E59+E63</f>
        <v>1775811742.46</v>
      </c>
      <c r="F66" s="29">
        <f t="shared" si="11"/>
        <v>1813719052.95</v>
      </c>
      <c r="G66" s="11" t="s">
        <v>83</v>
      </c>
    </row>
  </sheetData>
  <mergeCells count="5">
    <mergeCell ref="D1:F1"/>
    <mergeCell ref="D2:F2"/>
    <mergeCell ref="D3:F3"/>
    <mergeCell ref="D4:G4"/>
    <mergeCell ref="A12:F12"/>
  </mergeCells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rep:2.55.0.155</dc:description>
  <cp:lastModifiedBy>Иван Гусельщиков</cp:lastModifiedBy>
  <cp:lastPrinted>2025-06-16T09:39:10Z</cp:lastPrinted>
  <dcterms:created xsi:type="dcterms:W3CDTF">2024-11-13T06:41:12Z</dcterms:created>
  <dcterms:modified xsi:type="dcterms:W3CDTF">2025-06-30T05:33:45Z</dcterms:modified>
</cp:coreProperties>
</file>